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kumenty - 2018\2019 - SIWZ\2022 - 63 - 130 000 - tonery\"/>
    </mc:Choice>
  </mc:AlternateContent>
  <xr:revisionPtr revIDLastSave="0" documentId="13_ncr:1_{C84F5C85-C1E4-4A5A-A284-0735BC23F523}" xr6:coauthVersionLast="47" xr6:coauthVersionMax="47" xr10:uidLastSave="{00000000-0000-0000-0000-000000000000}"/>
  <bookViews>
    <workbookView xWindow="-120" yWindow="-120" windowWidth="29040" windowHeight="15840" xr2:uid="{1B7987E9-DB1C-4FC3-8E16-FFAF80A42F22}"/>
  </bookViews>
  <sheets>
    <sheet name="Formularz cenowy" sheetId="1" r:id="rId1"/>
    <sheet name="VAT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1" i="1" l="1"/>
  <c r="H25" i="1"/>
  <c r="H26" i="1"/>
  <c r="H27" i="1"/>
  <c r="H28" i="1"/>
  <c r="H29" i="1"/>
  <c r="H30" i="1"/>
  <c r="H31" i="1"/>
  <c r="H32" i="1"/>
  <c r="I32" i="1" s="1"/>
  <c r="H33" i="1"/>
  <c r="H34" i="1"/>
  <c r="H35" i="1"/>
  <c r="H36" i="1"/>
  <c r="H37" i="1"/>
  <c r="H38" i="1"/>
  <c r="H39" i="1"/>
  <c r="H40" i="1"/>
  <c r="I40" i="1" s="1"/>
  <c r="H41" i="1"/>
  <c r="H42" i="1"/>
  <c r="H43" i="1"/>
  <c r="H44" i="1"/>
  <c r="H45" i="1"/>
  <c r="H46" i="1"/>
  <c r="H47" i="1"/>
  <c r="H48" i="1"/>
  <c r="I48" i="1" s="1"/>
  <c r="H49" i="1"/>
  <c r="H50" i="1"/>
  <c r="H51" i="1"/>
  <c r="H52" i="1"/>
  <c r="H53" i="1"/>
  <c r="H54" i="1"/>
  <c r="H55" i="1"/>
  <c r="H56" i="1"/>
  <c r="I56" i="1" s="1"/>
  <c r="H57" i="1"/>
  <c r="H58" i="1"/>
  <c r="H59" i="1"/>
  <c r="H60" i="1"/>
  <c r="H61" i="1"/>
  <c r="H62" i="1"/>
  <c r="H63" i="1"/>
  <c r="H64" i="1"/>
  <c r="I64" i="1" s="1"/>
  <c r="H65" i="1"/>
  <c r="H66" i="1"/>
  <c r="H67" i="1"/>
  <c r="H68" i="1"/>
  <c r="H69" i="1"/>
  <c r="H70" i="1"/>
  <c r="H71" i="1"/>
  <c r="H72" i="1"/>
  <c r="I72" i="1" s="1"/>
  <c r="H73" i="1"/>
  <c r="H74" i="1"/>
  <c r="H75" i="1"/>
  <c r="H76" i="1"/>
  <c r="H77" i="1"/>
  <c r="H78" i="1"/>
  <c r="H79" i="1"/>
  <c r="H15" i="1"/>
  <c r="H16" i="1"/>
  <c r="H17" i="1"/>
  <c r="H18" i="1"/>
  <c r="H19" i="1"/>
  <c r="H20" i="1"/>
  <c r="H21" i="1"/>
  <c r="H22" i="1"/>
  <c r="H23" i="1"/>
  <c r="H24" i="1"/>
  <c r="H14" i="1"/>
  <c r="I68" i="1"/>
  <c r="I77" i="1"/>
  <c r="F15" i="1"/>
  <c r="F16" i="1"/>
  <c r="F17" i="1"/>
  <c r="I17" i="1" s="1"/>
  <c r="F18" i="1"/>
  <c r="I18" i="1" s="1"/>
  <c r="F19" i="1"/>
  <c r="I19" i="1" s="1"/>
  <c r="F20" i="1"/>
  <c r="F21" i="1"/>
  <c r="F22" i="1"/>
  <c r="F23" i="1"/>
  <c r="I23" i="1" s="1"/>
  <c r="F24" i="1"/>
  <c r="I24" i="1" s="1"/>
  <c r="F25" i="1"/>
  <c r="I25" i="1" s="1"/>
  <c r="F26" i="1"/>
  <c r="I26" i="1" s="1"/>
  <c r="F27" i="1"/>
  <c r="I27" i="1" s="1"/>
  <c r="F28" i="1"/>
  <c r="I28" i="1" s="1"/>
  <c r="F29" i="1"/>
  <c r="I29" i="1" s="1"/>
  <c r="F30" i="1"/>
  <c r="I30" i="1" s="1"/>
  <c r="F31" i="1"/>
  <c r="I31" i="1" s="1"/>
  <c r="F32" i="1"/>
  <c r="F33" i="1"/>
  <c r="I33" i="1" s="1"/>
  <c r="F34" i="1"/>
  <c r="I34" i="1" s="1"/>
  <c r="F35" i="1"/>
  <c r="I35" i="1" s="1"/>
  <c r="F36" i="1"/>
  <c r="I36" i="1" s="1"/>
  <c r="F37" i="1"/>
  <c r="I37" i="1" s="1"/>
  <c r="F38" i="1"/>
  <c r="I38" i="1" s="1"/>
  <c r="F39" i="1"/>
  <c r="F40" i="1"/>
  <c r="F41" i="1"/>
  <c r="I41" i="1" s="1"/>
  <c r="F42" i="1"/>
  <c r="I42" i="1" s="1"/>
  <c r="F43" i="1"/>
  <c r="I43" i="1" s="1"/>
  <c r="F44" i="1"/>
  <c r="I44" i="1" s="1"/>
  <c r="F45" i="1"/>
  <c r="I45" i="1" s="1"/>
  <c r="F46" i="1"/>
  <c r="I46" i="1" s="1"/>
  <c r="F47" i="1"/>
  <c r="F48" i="1"/>
  <c r="F49" i="1"/>
  <c r="I49" i="1" s="1"/>
  <c r="F50" i="1"/>
  <c r="I50" i="1" s="1"/>
  <c r="F51" i="1"/>
  <c r="I51" i="1" s="1"/>
  <c r="F52" i="1"/>
  <c r="I52" i="1" s="1"/>
  <c r="F53" i="1"/>
  <c r="I53" i="1" s="1"/>
  <c r="F54" i="1"/>
  <c r="I54" i="1" s="1"/>
  <c r="F55" i="1"/>
  <c r="F56" i="1"/>
  <c r="F57" i="1"/>
  <c r="I57" i="1" s="1"/>
  <c r="F58" i="1"/>
  <c r="I58" i="1" s="1"/>
  <c r="F59" i="1"/>
  <c r="I59" i="1" s="1"/>
  <c r="F60" i="1"/>
  <c r="I60" i="1" s="1"/>
  <c r="F61" i="1"/>
  <c r="I61" i="1" s="1"/>
  <c r="F62" i="1"/>
  <c r="I62" i="1" s="1"/>
  <c r="F63" i="1"/>
  <c r="F64" i="1"/>
  <c r="F65" i="1"/>
  <c r="I65" i="1" s="1"/>
  <c r="F66" i="1"/>
  <c r="I66" i="1" s="1"/>
  <c r="F67" i="1"/>
  <c r="I67" i="1" s="1"/>
  <c r="F68" i="1"/>
  <c r="F69" i="1"/>
  <c r="I69" i="1" s="1"/>
  <c r="F70" i="1"/>
  <c r="I70" i="1" s="1"/>
  <c r="F71" i="1"/>
  <c r="F72" i="1"/>
  <c r="F73" i="1"/>
  <c r="I73" i="1" s="1"/>
  <c r="F74" i="1"/>
  <c r="I74" i="1" s="1"/>
  <c r="F75" i="1"/>
  <c r="I75" i="1" s="1"/>
  <c r="F76" i="1"/>
  <c r="I76" i="1" s="1"/>
  <c r="F77" i="1"/>
  <c r="F78" i="1"/>
  <c r="I78" i="1" s="1"/>
  <c r="F79" i="1"/>
  <c r="F14" i="1"/>
  <c r="I14" i="1" s="1"/>
  <c r="F80" i="1"/>
  <c r="F81" i="1"/>
  <c r="H81" i="1" s="1"/>
  <c r="I16" i="1" l="1"/>
  <c r="I79" i="1"/>
  <c r="I71" i="1"/>
  <c r="I63" i="1"/>
  <c r="I55" i="1"/>
  <c r="I47" i="1"/>
  <c r="I39" i="1"/>
  <c r="I15" i="1"/>
  <c r="I22" i="1"/>
  <c r="I21" i="1"/>
  <c r="I20" i="1"/>
  <c r="I81" i="1"/>
  <c r="H80" i="1"/>
  <c r="I80" i="1" s="1"/>
  <c r="F83" i="1" l="1"/>
  <c r="F82" i="1"/>
  <c r="H82" i="1" s="1"/>
  <c r="F84" i="1" l="1"/>
  <c r="H83" i="1"/>
  <c r="I83" i="1" s="1"/>
  <c r="H84" i="1" l="1"/>
  <c r="I84" i="1" s="1"/>
  <c r="I82" i="1"/>
</calcChain>
</file>

<file path=xl/sharedStrings.xml><?xml version="1.0" encoding="utf-8"?>
<sst xmlns="http://schemas.openxmlformats.org/spreadsheetml/2006/main" count="174" uniqueCount="106">
  <si>
    <t>L.p.</t>
  </si>
  <si>
    <t>Należny podatek</t>
  </si>
  <si>
    <t>Cena brutto</t>
  </si>
  <si>
    <t>/zł/*</t>
  </si>
  <si>
    <t>Wartość w zł**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</si>
  <si>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</si>
  <si>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</si>
  <si>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</si>
  <si>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</si>
  <si>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</si>
  <si>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</si>
  <si>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</si>
  <si>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</si>
  <si>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</si>
  <si>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</si>
  <si>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</si>
  <si>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</si>
  <si>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</si>
  <si>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</si>
  <si>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Czyszczenie koszy szt.</t>
  </si>
  <si>
    <t>Cena jednostkowa netto</t>
  </si>
  <si>
    <t>Wartość netto
(cena jedn. x ilość)</t>
  </si>
  <si>
    <t>/zł/</t>
  </si>
  <si>
    <t>szt.</t>
  </si>
  <si>
    <t>m</t>
  </si>
  <si>
    <t>wartość %</t>
  </si>
  <si>
    <t>VAT</t>
  </si>
  <si>
    <t>RAZEM - z 8% VAT</t>
  </si>
  <si>
    <t>RAZEM - z 23% VAT</t>
  </si>
  <si>
    <t>OGÓŁEM</t>
  </si>
  <si>
    <t>* wskazane ilości są szacunkowe i mogą ulegać zmianie</t>
  </si>
  <si>
    <t>Przy realizacji zamówienia obowiązywać będą ceny jednostkowe za szt. lub mb poszczególnego rodzaju prac kominiarskich, pomnożona przez wielkości faktycznie wykonanych prac.</t>
  </si>
  <si>
    <t>W cenie jednostkowej  należy ująć koszty robocizny +materiały+ materiały pomocnicze.</t>
  </si>
  <si>
    <r>
      <t xml:space="preserve">Wykonawca: </t>
    </r>
    <r>
      <rPr>
        <sz val="10"/>
        <color rgb="FF262626"/>
        <rFont val="Calibri Light"/>
        <family val="2"/>
        <charset val="238"/>
      </rPr>
      <t>_______________________________________________________________________________</t>
    </r>
  </si>
  <si>
    <t>(pełna nazwa/firma, adres)</t>
  </si>
  <si>
    <t>FORMULARZ CENOWY</t>
  </si>
  <si>
    <t>Ilość *</t>
  </si>
  <si>
    <t>Toner do drukarki LJ P1102          wydruk 1600 stron</t>
  </si>
  <si>
    <t>Toner do drukarki LJ P2055          wydruk 2300 stron</t>
  </si>
  <si>
    <t>Toner do drukarki LJ 1320            wydruk 2500 stron</t>
  </si>
  <si>
    <t>Toner LJ 2015   wydruk 3000 stron</t>
  </si>
  <si>
    <t>Toner do drukarki LJ 1018/1020         wydruk do 2000 stron</t>
  </si>
  <si>
    <t xml:space="preserve"> Toner do drukarki LJ PRO M402    wydruk 3100 stron</t>
  </si>
  <si>
    <t>Toner do  drukarki Laser Jet CP5225 czarny  wydruk 7 000 stron</t>
  </si>
  <si>
    <t>Toner do drukarki Laser Jet CP5225 kolor wydruk po 7300 stron</t>
  </si>
  <si>
    <t>Toner do drukarki HP LJ 5200 wydruk do 12 000 stron</t>
  </si>
  <si>
    <t xml:space="preserve">Toner do drukarki LJ 3600 wydruk 6 000 stron czarny </t>
  </si>
  <si>
    <t>Toner do drukarki LJ 3600 kolor wydruk 4000 stron</t>
  </si>
  <si>
    <t>Toner do drukarki OKI B411 wydruk do 3000 stron</t>
  </si>
  <si>
    <t>Bęben do drukarki OKI B411</t>
  </si>
  <si>
    <t>Toner do drukarki OKI B432 /B412 wydruk do 3000 stron</t>
  </si>
  <si>
    <t>Bęben do drukarki OKI B432/B412</t>
  </si>
  <si>
    <t>Toner do drukarki OKI C532 dn czarny wydruk do 1500 stron</t>
  </si>
  <si>
    <t>Toner do drukarki OKI C532 dn kolor wydruk do 1500 stron</t>
  </si>
  <si>
    <t>Bęben do drukarki OKI532</t>
  </si>
  <si>
    <t>Taśma do drukarki OKIC532</t>
  </si>
  <si>
    <t>Toner do drukarki OKI C833dn czarny wydruk 10000 stron</t>
  </si>
  <si>
    <t>Toner do drukarki OKI C833dn kolor wydruk 10000 stron</t>
  </si>
  <si>
    <t>Bęben do drukarki Oki 833dn czarny+kolory</t>
  </si>
  <si>
    <t>Toner do drukarki OKIC861 czarny wydruk do 7000 stron</t>
  </si>
  <si>
    <t>Toner do drukarki OKIC861 kolor wydruk do 7000 stron</t>
  </si>
  <si>
    <t>Toner do drukarki  Lexmark MS410 wydruk 1500 stron</t>
  </si>
  <si>
    <t>Bęben do drukarki Lexmark MS410</t>
  </si>
  <si>
    <t xml:space="preserve">Toner do drukarki Lexmark MS310dn wydruk 500 stron </t>
  </si>
  <si>
    <t>Toner do drukarki Brother DCP-LL2500D wydruk 1200 stron</t>
  </si>
  <si>
    <t>Bęben do drukarki Brother DCP-LL2500D</t>
  </si>
  <si>
    <t>Toner do drukarki Kyocera Taskalfa 5501Ci czarny wydruk 35000 stron</t>
  </si>
  <si>
    <t>Toner do drukarki Kyocera Taskalfa 2035 wydruk 15000 stron</t>
  </si>
  <si>
    <t>Toner Kyocera Taskalfa 1800 wydruk 15 000 stron</t>
  </si>
  <si>
    <t>Toner do drukarki Kyocera Taskalfa 2200 wydruk 15 000 stron</t>
  </si>
  <si>
    <t>Toner do drukarki Kyocera 3100 wydruk 12000 stron</t>
  </si>
  <si>
    <t>Toner do drukarki KYOCERA Ecosys M3040dn wydruk 12 500 stron</t>
  </si>
  <si>
    <t>Bęben do drukarki Panasonic KX-MB2120</t>
  </si>
  <si>
    <t>Toner do drukarki Panasonic KXMB 2120- wydajność 2000 stron</t>
  </si>
  <si>
    <t>Toner do drukarki XeroxWorkCentre 3345 wydruk 15 000 stron</t>
  </si>
  <si>
    <t>Bęben do drukarki XeroxWorkCentre</t>
  </si>
  <si>
    <t>Toner do drukarki Xerox VersaLink C7020 czarny wydruk 23 600 stron</t>
  </si>
  <si>
    <t>Toner do drukarki Xerox VersaLink C7020 kolor wydruk 16 500 stron</t>
  </si>
  <si>
    <t>Bęben do drukarki Xerox Versalink C7020</t>
  </si>
  <si>
    <t>Toner do drukarki Samsung Xpress M2875ND wydruk 1200 stron</t>
  </si>
  <si>
    <t>Bęben do drukarki Samsung Xpress M2875ND</t>
  </si>
  <si>
    <t xml:space="preserve">Tusz HP CZ109AE,CZ110AE, CZ111AE,CZ112AE  </t>
  </si>
  <si>
    <t>Pojemnik na zużyty toner Kyocera WT-860</t>
  </si>
  <si>
    <t>Pojemnik na zużyty toner Versalink C7020waste</t>
  </si>
  <si>
    <t>Taśma do drukarki Zebra ZXP Series 3</t>
  </si>
  <si>
    <t>Taśma do drukarki Zebra ZC 100</t>
  </si>
  <si>
    <t>Taśma do drukarki Magicard Rio Pro 360</t>
  </si>
  <si>
    <t>Toner do drukarki laserowej Canon I-Sensys MF 643Cdw czarny wydruk do 1500 stron</t>
  </si>
  <si>
    <t>Toner do drukarki laserowej Canon i-Sensys MF 643CdW kolor wydruk do 1200 stron</t>
  </si>
  <si>
    <t xml:space="preserve">Bęben do drukarki laserowej Canon i_sensys MF 643Cdw </t>
  </si>
  <si>
    <t>Tusz HP 3JA23AE nr 963 czarny wydruk 1000 stron</t>
  </si>
  <si>
    <t>Tusz HP 3JA23AE nr 963 kolor  wydruk 700 stron</t>
  </si>
  <si>
    <t>Toner do drukarki OKI MC362 czarny wydruk 3500 stron</t>
  </si>
  <si>
    <t>Toner do drukarki OKI MC362 kolor wydruk 2200 stron</t>
  </si>
  <si>
    <t>Toner do drukarki  HEWLETT-PACKARD 17A W 207OA Black</t>
  </si>
  <si>
    <t>Toner do drukarki  HEWLETT-PACKARD 17A W 207OA kolor</t>
  </si>
  <si>
    <t>Zestaw czyszczący Zebra ZC 100</t>
  </si>
  <si>
    <t>Zestaw czyszczący Zebra ZXP Series 3</t>
  </si>
  <si>
    <t>Czyściwo do czyszczenia skanerów KIMTECH SCIENCE 7558</t>
  </si>
  <si>
    <t>Taśma barwiąca do Zebra 800300 - 350EM</t>
  </si>
  <si>
    <t>Toner do drukarki HP Office Jet Pro 9020</t>
  </si>
  <si>
    <t>Toner karta mieszkańca</t>
  </si>
  <si>
    <t>Urządzenie wielofunkcyjne EPSON ECO TANK L3210</t>
  </si>
  <si>
    <t xml:space="preserve">podpis Wykonawcy lub osoby upoważnionej </t>
  </si>
  <si>
    <t>przez Wykonawcę lub uprawnionego(-ych) przedstawiciela (-i) Wykonawcy</t>
  </si>
  <si>
    <t>załącznik nr 1a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</si>
</sst>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10"/>
      <color rgb="FF000000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0"/>
      <color rgb="FF262626"/>
      <name val="Calibri Light"/>
      <family val="2"/>
      <charset val="238"/>
    </font>
    <font>
      <sz val="10"/>
      <color rgb="FFFF0000"/>
      <name val="Calibri Light"/>
      <family val="2"/>
      <charset val="238"/>
    </font>
    <font>
      <sz val="10"/>
      <color rgb="FF262626"/>
      <name val="Calibri Light"/>
      <family val="2"/>
      <charset val="238"/>
    </font>
    <font>
      <i/>
      <sz val="10"/>
      <color rgb="FF262626"/>
      <name val="Calibri Light"/>
      <family val="2"/>
      <charset val="238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10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  <xf numFmtId="0" fontId="8" fillId="0" borderId="5" xfId="0" applyFont="1" applyBorder="1" applyAlignment="1">
      <alignment vertical="center" wrapText="1"/>
    </xf>
    <xf numFmtId="164" fontId="1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0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9" fontId="1" fillId="0" borderId="6" xfId="0" applyNumberFormat="1" applyFont="1" applyBorder="1" applyAlignment="1">
      <alignment horizontal="center" vertical="center" wrapText="1"/>
    </xf>
    <xf numFmtId="9" fontId="1" fillId="0" borderId="7" xfId="0" applyNumberFormat="1" applyFont="1" applyBorder="1" applyAlignment="1">
      <alignment horizontal="center" vertical="center" wrapText="1"/>
    </xf>
    <xf numFmtId="9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BAF94-5EB2-4A14-9506-6B7B7FEB84CA}">
  <dimension ref="A2:I100"/>
  <sheetViews>
    <sheetView tabSelected="1" zoomScale="90" zoomScaleNormal="90" workbookViewId="0">
      <pane ySplit="13" topLeftCell="A83" activePane="bottomLeft" state="frozen"/>
      <selection pane="bottomLeft" activeCell="G2" sqref="G2:I2"/>
    </sheetView>
  </sheetViews>
  <sheetFormatPr defaultColWidth="28.5703125" defaultRowHeight="12.75" x14ac:dyDescent="0.2"/>
  <cols>
    <col min="1" max="1" width="3.5703125" style="8" bestFit="1" customWidth="1"/>
    <col min="2" max="2" width="34.5703125" style="7" customWidth="1"/>
    <col min="3" max="3" width="6.42578125" style="11" customWidth="1"/>
    <col min="4" max="4" width="3.42578125" style="11" bestFit="1" customWidth="1"/>
    <col min="5" max="5" width="15.85546875" style="11" bestFit="1" customWidth="1"/>
    <col min="6" max="6" width="15.85546875" style="11" customWidth="1"/>
    <col min="7" max="7" width="15.85546875" style="12" customWidth="1"/>
    <col min="8" max="8" width="13.5703125" style="11" bestFit="1" customWidth="1"/>
    <col min="9" max="9" width="24.7109375" style="11" customWidth="1"/>
    <col min="10" max="16384" width="28.5703125" style="7"/>
  </cols>
  <sheetData>
    <row r="2" spans="1:9" x14ac:dyDescent="0.2">
      <c r="G2" s="26" t="s">
        <v>105</v>
      </c>
      <c r="H2" s="26"/>
      <c r="I2" s="26"/>
    </row>
    <row r="3" spans="1:9" x14ac:dyDescent="0.2">
      <c r="H3" s="12"/>
      <c r="I3" s="12"/>
    </row>
    <row r="4" spans="1:9" x14ac:dyDescent="0.2">
      <c r="A4" s="27" t="s">
        <v>35</v>
      </c>
      <c r="B4" s="27"/>
      <c r="C4" s="27"/>
      <c r="D4" s="27"/>
      <c r="E4" s="27"/>
      <c r="F4" s="27"/>
      <c r="G4" s="27"/>
      <c r="H4" s="27"/>
      <c r="I4" s="27"/>
    </row>
    <row r="5" spans="1:9" x14ac:dyDescent="0.2">
      <c r="A5" s="16"/>
      <c r="B5" s="16"/>
      <c r="C5" s="16"/>
      <c r="D5" s="16"/>
      <c r="E5" s="16"/>
      <c r="F5" s="16"/>
      <c r="G5" s="16"/>
      <c r="H5" s="16"/>
      <c r="I5" s="16"/>
    </row>
    <row r="6" spans="1:9" x14ac:dyDescent="0.2">
      <c r="A6" s="31" t="s">
        <v>33</v>
      </c>
      <c r="B6" s="31"/>
      <c r="C6" s="31"/>
      <c r="D6" s="31"/>
      <c r="E6" s="31"/>
      <c r="F6" s="31"/>
      <c r="G6" s="31"/>
      <c r="H6" s="31"/>
      <c r="I6" s="31"/>
    </row>
    <row r="7" spans="1:9" x14ac:dyDescent="0.2">
      <c r="A7" s="32" t="s">
        <v>34</v>
      </c>
      <c r="B7" s="32"/>
      <c r="C7" s="32"/>
      <c r="D7" s="32"/>
      <c r="E7" s="32"/>
      <c r="F7" s="32"/>
    </row>
    <row r="9" spans="1:9" x14ac:dyDescent="0.2">
      <c r="A9" s="42"/>
      <c r="B9" s="42"/>
      <c r="C9" s="42"/>
      <c r="D9" s="42"/>
      <c r="E9" s="42"/>
      <c r="F9" s="42"/>
      <c r="G9" s="42"/>
      <c r="H9" s="42"/>
      <c r="I9" s="42"/>
    </row>
    <row r="10" spans="1:9" x14ac:dyDescent="0.2">
      <c r="A10" s="41"/>
      <c r="B10" s="41"/>
      <c r="C10" s="41"/>
      <c r="D10" s="41"/>
      <c r="E10" s="41"/>
      <c r="F10" s="41"/>
      <c r="G10" s="41"/>
      <c r="H10" s="41"/>
      <c r="I10" s="41"/>
    </row>
    <row r="11" spans="1:9" ht="25.5" x14ac:dyDescent="0.2">
      <c r="A11" s="30" t="s">
        <v>0</v>
      </c>
      <c r="B11" s="29"/>
      <c r="C11" s="29" t="s">
        <v>36</v>
      </c>
      <c r="D11" s="29"/>
      <c r="E11" s="3" t="s">
        <v>20</v>
      </c>
      <c r="F11" s="3" t="s">
        <v>21</v>
      </c>
      <c r="G11" s="5" t="s">
        <v>1</v>
      </c>
      <c r="H11" s="3" t="s">
        <v>1</v>
      </c>
      <c r="I11" s="3" t="s">
        <v>2</v>
      </c>
    </row>
    <row r="12" spans="1:9" x14ac:dyDescent="0.2">
      <c r="A12" s="30"/>
      <c r="B12" s="29"/>
      <c r="C12" s="29"/>
      <c r="D12" s="29"/>
      <c r="E12" s="3" t="s">
        <v>22</v>
      </c>
      <c r="F12" s="3" t="s">
        <v>22</v>
      </c>
      <c r="G12" s="5" t="s">
        <v>25</v>
      </c>
      <c r="H12" s="3" t="s">
        <v>4</v>
      </c>
      <c r="I12" s="3" t="s">
        <v>3</v>
      </c>
    </row>
    <row r="13" spans="1:9" ht="15" x14ac:dyDescent="0.2">
      <c r="A13" s="3">
        <v>1</v>
      </c>
      <c r="B13" s="19"/>
      <c r="C13" s="28">
        <v>3</v>
      </c>
      <c r="D13" s="28"/>
      <c r="E13" s="21">
        <v>4</v>
      </c>
      <c r="F13" s="3">
        <v>5</v>
      </c>
      <c r="G13" s="3">
        <v>6</v>
      </c>
      <c r="H13" s="3">
        <v>7</v>
      </c>
      <c r="I13" s="3">
        <v>8</v>
      </c>
    </row>
    <row r="14" spans="1:9" ht="30" x14ac:dyDescent="0.2">
      <c r="A14" s="2" t="s">
        <v>5</v>
      </c>
      <c r="B14" s="25" t="s">
        <v>37</v>
      </c>
      <c r="C14" s="25">
        <v>7</v>
      </c>
      <c r="D14" s="2" t="s">
        <v>23</v>
      </c>
      <c r="E14" s="4"/>
      <c r="F14" s="20">
        <f>SUM(C14*E14)</f>
        <v>0</v>
      </c>
      <c r="G14" s="36">
        <v>0.23</v>
      </c>
      <c r="H14" s="4">
        <f>E14*$G$14</f>
        <v>0</v>
      </c>
      <c r="I14" s="4">
        <f>SUM(F14,H14)</f>
        <v>0</v>
      </c>
    </row>
    <row r="15" spans="1:9" ht="30" x14ac:dyDescent="0.2">
      <c r="A15" s="2" t="s">
        <v>6</v>
      </c>
      <c r="B15" s="25" t="s">
        <v>38</v>
      </c>
      <c r="C15" s="25">
        <v>5</v>
      </c>
      <c r="D15" s="2" t="s">
        <v>23</v>
      </c>
      <c r="E15" s="4"/>
      <c r="F15" s="20">
        <f t="shared" ref="F15:F78" si="0">SUM(C15*E15)</f>
        <v>0</v>
      </c>
      <c r="G15" s="37"/>
      <c r="H15" s="4">
        <f t="shared" ref="H15:H78" si="1">E15*$G$14</f>
        <v>0</v>
      </c>
      <c r="I15" s="4">
        <f t="shared" ref="I15:I78" si="2">SUM(F15,H15)</f>
        <v>0</v>
      </c>
    </row>
    <row r="16" spans="1:9" ht="30" x14ac:dyDescent="0.2">
      <c r="A16" s="2" t="s">
        <v>7</v>
      </c>
      <c r="B16" s="25" t="s">
        <v>39</v>
      </c>
      <c r="C16" s="25">
        <v>4</v>
      </c>
      <c r="D16" s="2" t="s">
        <v>23</v>
      </c>
      <c r="E16" s="4"/>
      <c r="F16" s="20">
        <f t="shared" si="0"/>
        <v>0</v>
      </c>
      <c r="G16" s="37"/>
      <c r="H16" s="4">
        <f t="shared" si="1"/>
        <v>0</v>
      </c>
      <c r="I16" s="4">
        <f t="shared" si="2"/>
        <v>0</v>
      </c>
    </row>
    <row r="17" spans="1:9" ht="15" x14ac:dyDescent="0.2">
      <c r="A17" s="2" t="s">
        <v>8</v>
      </c>
      <c r="B17" s="25" t="s">
        <v>40</v>
      </c>
      <c r="C17" s="25">
        <v>7</v>
      </c>
      <c r="D17" s="2" t="s">
        <v>23</v>
      </c>
      <c r="E17" s="4"/>
      <c r="F17" s="20">
        <f t="shared" si="0"/>
        <v>0</v>
      </c>
      <c r="G17" s="37"/>
      <c r="H17" s="4">
        <f t="shared" si="1"/>
        <v>0</v>
      </c>
      <c r="I17" s="4">
        <f t="shared" si="2"/>
        <v>0</v>
      </c>
    </row>
    <row r="18" spans="1:9" ht="30" x14ac:dyDescent="0.2">
      <c r="A18" s="2" t="s">
        <v>9</v>
      </c>
      <c r="B18" s="25" t="s">
        <v>41</v>
      </c>
      <c r="C18" s="25">
        <v>7</v>
      </c>
      <c r="D18" s="2" t="s">
        <v>23</v>
      </c>
      <c r="E18" s="4"/>
      <c r="F18" s="20">
        <f t="shared" si="0"/>
        <v>0</v>
      </c>
      <c r="G18" s="37"/>
      <c r="H18" s="4">
        <f t="shared" si="1"/>
        <v>0</v>
      </c>
      <c r="I18" s="4">
        <f t="shared" si="2"/>
        <v>0</v>
      </c>
    </row>
    <row r="19" spans="1:9" ht="30" x14ac:dyDescent="0.2">
      <c r="A19" s="2" t="s">
        <v>10</v>
      </c>
      <c r="B19" s="25" t="s">
        <v>42</v>
      </c>
      <c r="C19" s="25">
        <v>7</v>
      </c>
      <c r="D19" s="2" t="s">
        <v>23</v>
      </c>
      <c r="E19" s="4"/>
      <c r="F19" s="20">
        <f t="shared" si="0"/>
        <v>0</v>
      </c>
      <c r="G19" s="37"/>
      <c r="H19" s="4">
        <f t="shared" si="1"/>
        <v>0</v>
      </c>
      <c r="I19" s="4">
        <f t="shared" si="2"/>
        <v>0</v>
      </c>
    </row>
    <row r="20" spans="1:9" ht="30" x14ac:dyDescent="0.2">
      <c r="A20" s="2" t="s">
        <v>11</v>
      </c>
      <c r="B20" s="25" t="s">
        <v>43</v>
      </c>
      <c r="C20" s="25">
        <v>5</v>
      </c>
      <c r="D20" s="2" t="s">
        <v>23</v>
      </c>
      <c r="E20" s="4"/>
      <c r="F20" s="20">
        <f t="shared" si="0"/>
        <v>0</v>
      </c>
      <c r="G20" s="37"/>
      <c r="H20" s="4">
        <f t="shared" si="1"/>
        <v>0</v>
      </c>
      <c r="I20" s="4">
        <f t="shared" si="2"/>
        <v>0</v>
      </c>
    </row>
    <row r="21" spans="1:9" ht="30" x14ac:dyDescent="0.2">
      <c r="A21" s="2" t="s">
        <v>12</v>
      </c>
      <c r="B21" s="25" t="s">
        <v>44</v>
      </c>
      <c r="C21" s="25">
        <v>4</v>
      </c>
      <c r="D21" s="2" t="s">
        <v>23</v>
      </c>
      <c r="E21" s="4"/>
      <c r="F21" s="20">
        <f t="shared" si="0"/>
        <v>0</v>
      </c>
      <c r="G21" s="37"/>
      <c r="H21" s="4">
        <f t="shared" si="1"/>
        <v>0</v>
      </c>
      <c r="I21" s="4">
        <f t="shared" si="2"/>
        <v>0</v>
      </c>
    </row>
    <row r="22" spans="1:9" ht="30" x14ac:dyDescent="0.2">
      <c r="A22" s="2" t="s">
        <v>13</v>
      </c>
      <c r="B22" s="25" t="s">
        <v>45</v>
      </c>
      <c r="C22" s="25">
        <v>1</v>
      </c>
      <c r="D22" s="2" t="s">
        <v>23</v>
      </c>
      <c r="E22" s="4"/>
      <c r="F22" s="20">
        <f t="shared" si="0"/>
        <v>0</v>
      </c>
      <c r="G22" s="37"/>
      <c r="H22" s="4">
        <f t="shared" si="1"/>
        <v>0</v>
      </c>
      <c r="I22" s="4">
        <f t="shared" si="2"/>
        <v>0</v>
      </c>
    </row>
    <row r="23" spans="1:9" ht="30" x14ac:dyDescent="0.2">
      <c r="A23" s="2" t="s">
        <v>14</v>
      </c>
      <c r="B23" s="25" t="s">
        <v>46</v>
      </c>
      <c r="C23" s="25">
        <v>2</v>
      </c>
      <c r="D23" s="2" t="s">
        <v>23</v>
      </c>
      <c r="E23" s="4"/>
      <c r="F23" s="20">
        <f t="shared" si="0"/>
        <v>0</v>
      </c>
      <c r="G23" s="37"/>
      <c r="H23" s="4">
        <f t="shared" si="1"/>
        <v>0</v>
      </c>
      <c r="I23" s="4">
        <f t="shared" si="2"/>
        <v>0</v>
      </c>
    </row>
    <row r="24" spans="1:9" ht="30" x14ac:dyDescent="0.2">
      <c r="A24" s="2" t="s">
        <v>15</v>
      </c>
      <c r="B24" s="25" t="s">
        <v>47</v>
      </c>
      <c r="C24" s="25">
        <v>3</v>
      </c>
      <c r="D24" s="2" t="s">
        <v>23</v>
      </c>
      <c r="E24" s="4"/>
      <c r="F24" s="20">
        <f t="shared" si="0"/>
        <v>0</v>
      </c>
      <c r="G24" s="37"/>
      <c r="H24" s="4">
        <f t="shared" si="1"/>
        <v>0</v>
      </c>
      <c r="I24" s="4">
        <f t="shared" si="2"/>
        <v>0</v>
      </c>
    </row>
    <row r="25" spans="1:9" ht="30" x14ac:dyDescent="0.2">
      <c r="A25" s="2" t="s">
        <v>16</v>
      </c>
      <c r="B25" s="25" t="s">
        <v>48</v>
      </c>
      <c r="C25" s="25">
        <v>7</v>
      </c>
      <c r="D25" s="2" t="s">
        <v>23</v>
      </c>
      <c r="E25" s="4"/>
      <c r="F25" s="20">
        <f t="shared" si="0"/>
        <v>0</v>
      </c>
      <c r="G25" s="37"/>
      <c r="H25" s="4">
        <f t="shared" si="1"/>
        <v>0</v>
      </c>
      <c r="I25" s="4">
        <f t="shared" si="2"/>
        <v>0</v>
      </c>
    </row>
    <row r="26" spans="1:9" ht="15" x14ac:dyDescent="0.2">
      <c r="A26" s="2" t="s">
        <v>17</v>
      </c>
      <c r="B26" s="25" t="s">
        <v>49</v>
      </c>
      <c r="C26" s="25">
        <v>1</v>
      </c>
      <c r="D26" s="2" t="s">
        <v>23</v>
      </c>
      <c r="E26" s="4"/>
      <c r="F26" s="20">
        <f t="shared" si="0"/>
        <v>0</v>
      </c>
      <c r="G26" s="37"/>
      <c r="H26" s="4">
        <f t="shared" si="1"/>
        <v>0</v>
      </c>
      <c r="I26" s="4">
        <f t="shared" si="2"/>
        <v>0</v>
      </c>
    </row>
    <row r="27" spans="1:9" ht="30" x14ac:dyDescent="0.2">
      <c r="A27" s="2" t="s">
        <v>18</v>
      </c>
      <c r="B27" s="25" t="s">
        <v>50</v>
      </c>
      <c r="C27" s="25">
        <v>7</v>
      </c>
      <c r="D27" s="2" t="s">
        <v>23</v>
      </c>
      <c r="E27" s="4"/>
      <c r="F27" s="20">
        <f t="shared" si="0"/>
        <v>0</v>
      </c>
      <c r="G27" s="37"/>
      <c r="H27" s="4">
        <f t="shared" si="1"/>
        <v>0</v>
      </c>
      <c r="I27" s="4">
        <f t="shared" si="2"/>
        <v>0</v>
      </c>
    </row>
    <row r="28" spans="1:9" ht="15" x14ac:dyDescent="0.2">
      <c r="A28" s="2"/>
      <c r="B28" s="25" t="s">
        <v>51</v>
      </c>
      <c r="C28" s="25">
        <v>1</v>
      </c>
      <c r="D28" s="2" t="s">
        <v>23</v>
      </c>
      <c r="E28" s="4"/>
      <c r="F28" s="20">
        <f t="shared" si="0"/>
        <v>0</v>
      </c>
      <c r="G28" s="37"/>
      <c r="H28" s="4">
        <f t="shared" si="1"/>
        <v>0</v>
      </c>
      <c r="I28" s="4">
        <f t="shared" si="2"/>
        <v>0</v>
      </c>
    </row>
    <row r="29" spans="1:9" ht="30" x14ac:dyDescent="0.2">
      <c r="A29" s="2"/>
      <c r="B29" s="25" t="s">
        <v>52</v>
      </c>
      <c r="C29" s="25">
        <v>3</v>
      </c>
      <c r="D29" s="2" t="s">
        <v>23</v>
      </c>
      <c r="E29" s="4"/>
      <c r="F29" s="20">
        <f t="shared" si="0"/>
        <v>0</v>
      </c>
      <c r="G29" s="37"/>
      <c r="H29" s="4">
        <f t="shared" si="1"/>
        <v>0</v>
      </c>
      <c r="I29" s="4">
        <f t="shared" si="2"/>
        <v>0</v>
      </c>
    </row>
    <row r="30" spans="1:9" ht="30" x14ac:dyDescent="0.2">
      <c r="A30" s="2"/>
      <c r="B30" s="25" t="s">
        <v>53</v>
      </c>
      <c r="C30" s="25">
        <v>3</v>
      </c>
      <c r="D30" s="2" t="s">
        <v>23</v>
      </c>
      <c r="E30" s="4"/>
      <c r="F30" s="20">
        <f t="shared" si="0"/>
        <v>0</v>
      </c>
      <c r="G30" s="37"/>
      <c r="H30" s="4">
        <f t="shared" si="1"/>
        <v>0</v>
      </c>
      <c r="I30" s="4">
        <f t="shared" si="2"/>
        <v>0</v>
      </c>
    </row>
    <row r="31" spans="1:9" ht="15" x14ac:dyDescent="0.2">
      <c r="A31" s="2"/>
      <c r="B31" s="25" t="s">
        <v>54</v>
      </c>
      <c r="C31" s="25">
        <v>3</v>
      </c>
      <c r="D31" s="2" t="s">
        <v>23</v>
      </c>
      <c r="E31" s="4"/>
      <c r="F31" s="20">
        <f t="shared" si="0"/>
        <v>0</v>
      </c>
      <c r="G31" s="37"/>
      <c r="H31" s="4">
        <f t="shared" si="1"/>
        <v>0</v>
      </c>
      <c r="I31" s="4">
        <f t="shared" si="2"/>
        <v>0</v>
      </c>
    </row>
    <row r="32" spans="1:9" ht="15" x14ac:dyDescent="0.2">
      <c r="A32" s="2"/>
      <c r="B32" s="25" t="s">
        <v>55</v>
      </c>
      <c r="C32" s="25">
        <v>2</v>
      </c>
      <c r="D32" s="2" t="s">
        <v>23</v>
      </c>
      <c r="E32" s="4"/>
      <c r="F32" s="20">
        <f t="shared" si="0"/>
        <v>0</v>
      </c>
      <c r="G32" s="37"/>
      <c r="H32" s="4">
        <f t="shared" si="1"/>
        <v>0</v>
      </c>
      <c r="I32" s="4">
        <f t="shared" si="2"/>
        <v>0</v>
      </c>
    </row>
    <row r="33" spans="1:9" ht="30" x14ac:dyDescent="0.2">
      <c r="A33" s="2"/>
      <c r="B33" s="25" t="s">
        <v>56</v>
      </c>
      <c r="C33" s="25">
        <v>3</v>
      </c>
      <c r="D33" s="2" t="s">
        <v>23</v>
      </c>
      <c r="E33" s="4"/>
      <c r="F33" s="20">
        <f t="shared" si="0"/>
        <v>0</v>
      </c>
      <c r="G33" s="37"/>
      <c r="H33" s="4">
        <f t="shared" si="1"/>
        <v>0</v>
      </c>
      <c r="I33" s="4">
        <f t="shared" si="2"/>
        <v>0</v>
      </c>
    </row>
    <row r="34" spans="1:9" ht="30" x14ac:dyDescent="0.2">
      <c r="A34" s="3"/>
      <c r="B34" s="25" t="s">
        <v>57</v>
      </c>
      <c r="C34" s="25">
        <v>3</v>
      </c>
      <c r="D34" s="2" t="s">
        <v>23</v>
      </c>
      <c r="E34" s="4"/>
      <c r="F34" s="20">
        <f t="shared" si="0"/>
        <v>0</v>
      </c>
      <c r="G34" s="37"/>
      <c r="H34" s="4">
        <f t="shared" si="1"/>
        <v>0</v>
      </c>
      <c r="I34" s="4">
        <f t="shared" si="2"/>
        <v>0</v>
      </c>
    </row>
    <row r="35" spans="1:9" ht="30" x14ac:dyDescent="0.2">
      <c r="A35" s="2"/>
      <c r="B35" s="25" t="s">
        <v>58</v>
      </c>
      <c r="C35" s="25">
        <v>3</v>
      </c>
      <c r="D35" s="2" t="s">
        <v>23</v>
      </c>
      <c r="E35" s="4"/>
      <c r="F35" s="20">
        <f t="shared" si="0"/>
        <v>0</v>
      </c>
      <c r="G35" s="37"/>
      <c r="H35" s="4">
        <f t="shared" si="1"/>
        <v>0</v>
      </c>
      <c r="I35" s="4">
        <f t="shared" si="2"/>
        <v>0</v>
      </c>
    </row>
    <row r="36" spans="1:9" ht="30" x14ac:dyDescent="0.2">
      <c r="A36" s="2"/>
      <c r="B36" s="25" t="s">
        <v>59</v>
      </c>
      <c r="C36" s="25">
        <v>3</v>
      </c>
      <c r="D36" s="2" t="s">
        <v>23</v>
      </c>
      <c r="E36" s="4"/>
      <c r="F36" s="20">
        <f t="shared" si="0"/>
        <v>0</v>
      </c>
      <c r="G36" s="37"/>
      <c r="H36" s="4">
        <f t="shared" si="1"/>
        <v>0</v>
      </c>
      <c r="I36" s="4">
        <f t="shared" si="2"/>
        <v>0</v>
      </c>
    </row>
    <row r="37" spans="1:9" ht="30" x14ac:dyDescent="0.2">
      <c r="A37" s="2"/>
      <c r="B37" s="25" t="s">
        <v>60</v>
      </c>
      <c r="C37" s="25">
        <v>3</v>
      </c>
      <c r="D37" s="2" t="s">
        <v>23</v>
      </c>
      <c r="E37" s="4"/>
      <c r="F37" s="20">
        <f t="shared" si="0"/>
        <v>0</v>
      </c>
      <c r="G37" s="37"/>
      <c r="H37" s="4">
        <f t="shared" si="1"/>
        <v>0</v>
      </c>
      <c r="I37" s="4">
        <f t="shared" si="2"/>
        <v>0</v>
      </c>
    </row>
    <row r="38" spans="1:9" ht="30" x14ac:dyDescent="0.2">
      <c r="A38" s="2"/>
      <c r="B38" s="25" t="s">
        <v>61</v>
      </c>
      <c r="C38" s="25">
        <v>5</v>
      </c>
      <c r="D38" s="2" t="s">
        <v>23</v>
      </c>
      <c r="E38" s="4"/>
      <c r="F38" s="20">
        <f t="shared" si="0"/>
        <v>0</v>
      </c>
      <c r="G38" s="37"/>
      <c r="H38" s="4">
        <f t="shared" si="1"/>
        <v>0</v>
      </c>
      <c r="I38" s="4">
        <f t="shared" si="2"/>
        <v>0</v>
      </c>
    </row>
    <row r="39" spans="1:9" ht="15" x14ac:dyDescent="0.2">
      <c r="A39" s="2"/>
      <c r="B39" s="25" t="s">
        <v>62</v>
      </c>
      <c r="C39" s="25">
        <v>1</v>
      </c>
      <c r="D39" s="2" t="s">
        <v>23</v>
      </c>
      <c r="E39" s="4"/>
      <c r="F39" s="20">
        <f t="shared" si="0"/>
        <v>0</v>
      </c>
      <c r="G39" s="37"/>
      <c r="H39" s="4">
        <f t="shared" si="1"/>
        <v>0</v>
      </c>
      <c r="I39" s="4">
        <f t="shared" si="2"/>
        <v>0</v>
      </c>
    </row>
    <row r="40" spans="1:9" ht="30" x14ac:dyDescent="0.2">
      <c r="A40" s="2"/>
      <c r="B40" s="25" t="s">
        <v>63</v>
      </c>
      <c r="C40" s="25">
        <v>1</v>
      </c>
      <c r="D40" s="2" t="s">
        <v>23</v>
      </c>
      <c r="E40" s="4"/>
      <c r="F40" s="20">
        <f t="shared" si="0"/>
        <v>0</v>
      </c>
      <c r="G40" s="37"/>
      <c r="H40" s="4">
        <f t="shared" si="1"/>
        <v>0</v>
      </c>
      <c r="I40" s="4">
        <f t="shared" si="2"/>
        <v>0</v>
      </c>
    </row>
    <row r="41" spans="1:9" ht="30" x14ac:dyDescent="0.2">
      <c r="A41" s="2"/>
      <c r="B41" s="25" t="s">
        <v>64</v>
      </c>
      <c r="C41" s="25">
        <v>1</v>
      </c>
      <c r="D41" s="2" t="s">
        <v>23</v>
      </c>
      <c r="E41" s="4"/>
      <c r="F41" s="20">
        <f t="shared" si="0"/>
        <v>0</v>
      </c>
      <c r="G41" s="37"/>
      <c r="H41" s="4">
        <f t="shared" si="1"/>
        <v>0</v>
      </c>
      <c r="I41" s="4">
        <f t="shared" si="2"/>
        <v>0</v>
      </c>
    </row>
    <row r="42" spans="1:9" ht="30" x14ac:dyDescent="0.2">
      <c r="A42" s="2"/>
      <c r="B42" s="25" t="s">
        <v>65</v>
      </c>
      <c r="C42" s="25">
        <v>1</v>
      </c>
      <c r="D42" s="2" t="s">
        <v>23</v>
      </c>
      <c r="E42" s="4"/>
      <c r="F42" s="20">
        <f t="shared" si="0"/>
        <v>0</v>
      </c>
      <c r="G42" s="37"/>
      <c r="H42" s="4">
        <f t="shared" si="1"/>
        <v>0</v>
      </c>
      <c r="I42" s="4">
        <f t="shared" si="2"/>
        <v>0</v>
      </c>
    </row>
    <row r="43" spans="1:9" ht="30" x14ac:dyDescent="0.2">
      <c r="A43" s="2"/>
      <c r="B43" s="25" t="s">
        <v>66</v>
      </c>
      <c r="C43" s="25">
        <v>1</v>
      </c>
      <c r="D43" s="2" t="s">
        <v>23</v>
      </c>
      <c r="E43" s="4"/>
      <c r="F43" s="20">
        <f t="shared" si="0"/>
        <v>0</v>
      </c>
      <c r="G43" s="37"/>
      <c r="H43" s="4">
        <f t="shared" si="1"/>
        <v>0</v>
      </c>
      <c r="I43" s="4">
        <f t="shared" si="2"/>
        <v>0</v>
      </c>
    </row>
    <row r="44" spans="1:9" ht="30" x14ac:dyDescent="0.2">
      <c r="A44" s="2"/>
      <c r="B44" s="25" t="s">
        <v>67</v>
      </c>
      <c r="C44" s="25">
        <v>1</v>
      </c>
      <c r="D44" s="2" t="s">
        <v>23</v>
      </c>
      <c r="E44" s="4"/>
      <c r="F44" s="20">
        <f t="shared" si="0"/>
        <v>0</v>
      </c>
      <c r="G44" s="37"/>
      <c r="H44" s="4">
        <f t="shared" si="1"/>
        <v>0</v>
      </c>
      <c r="I44" s="4">
        <f t="shared" si="2"/>
        <v>0</v>
      </c>
    </row>
    <row r="45" spans="1:9" ht="30" x14ac:dyDescent="0.2">
      <c r="A45" s="2"/>
      <c r="B45" s="25" t="s">
        <v>68</v>
      </c>
      <c r="C45" s="25">
        <v>1</v>
      </c>
      <c r="D45" s="2" t="s">
        <v>23</v>
      </c>
      <c r="E45" s="4"/>
      <c r="F45" s="20">
        <f t="shared" si="0"/>
        <v>0</v>
      </c>
      <c r="G45" s="37"/>
      <c r="H45" s="4">
        <f t="shared" si="1"/>
        <v>0</v>
      </c>
      <c r="I45" s="4">
        <f t="shared" si="2"/>
        <v>0</v>
      </c>
    </row>
    <row r="46" spans="1:9" ht="30" x14ac:dyDescent="0.2">
      <c r="A46" s="2"/>
      <c r="B46" s="25" t="s">
        <v>69</v>
      </c>
      <c r="C46" s="25">
        <v>2</v>
      </c>
      <c r="D46" s="2" t="s">
        <v>23</v>
      </c>
      <c r="E46" s="4"/>
      <c r="F46" s="20">
        <f t="shared" si="0"/>
        <v>0</v>
      </c>
      <c r="G46" s="37"/>
      <c r="H46" s="4">
        <f t="shared" si="1"/>
        <v>0</v>
      </c>
      <c r="I46" s="4">
        <f t="shared" si="2"/>
        <v>0</v>
      </c>
    </row>
    <row r="47" spans="1:9" ht="30" x14ac:dyDescent="0.2">
      <c r="A47" s="2"/>
      <c r="B47" s="25" t="s">
        <v>70</v>
      </c>
      <c r="C47" s="25">
        <v>1</v>
      </c>
      <c r="D47" s="2" t="s">
        <v>23</v>
      </c>
      <c r="E47" s="4"/>
      <c r="F47" s="20">
        <f t="shared" si="0"/>
        <v>0</v>
      </c>
      <c r="G47" s="37"/>
      <c r="H47" s="4">
        <f t="shared" si="1"/>
        <v>0</v>
      </c>
      <c r="I47" s="4">
        <f t="shared" si="2"/>
        <v>0</v>
      </c>
    </row>
    <row r="48" spans="1:9" ht="30" x14ac:dyDescent="0.2">
      <c r="A48" s="2"/>
      <c r="B48" s="25" t="s">
        <v>71</v>
      </c>
      <c r="C48" s="25">
        <v>3</v>
      </c>
      <c r="D48" s="2" t="s">
        <v>23</v>
      </c>
      <c r="E48" s="4"/>
      <c r="F48" s="20">
        <f t="shared" si="0"/>
        <v>0</v>
      </c>
      <c r="G48" s="37"/>
      <c r="H48" s="4">
        <f t="shared" si="1"/>
        <v>0</v>
      </c>
      <c r="I48" s="4">
        <f t="shared" si="2"/>
        <v>0</v>
      </c>
    </row>
    <row r="49" spans="1:9" ht="30" x14ac:dyDescent="0.2">
      <c r="A49" s="2"/>
      <c r="B49" s="25" t="s">
        <v>72</v>
      </c>
      <c r="C49" s="25">
        <v>1</v>
      </c>
      <c r="D49" s="2" t="s">
        <v>23</v>
      </c>
      <c r="E49" s="4"/>
      <c r="F49" s="20">
        <f t="shared" si="0"/>
        <v>0</v>
      </c>
      <c r="G49" s="37"/>
      <c r="H49" s="4">
        <f t="shared" si="1"/>
        <v>0</v>
      </c>
      <c r="I49" s="4">
        <f t="shared" si="2"/>
        <v>0</v>
      </c>
    </row>
    <row r="50" spans="1:9" ht="30" x14ac:dyDescent="0.2">
      <c r="A50" s="2"/>
      <c r="B50" s="25" t="s">
        <v>73</v>
      </c>
      <c r="C50" s="25">
        <v>2</v>
      </c>
      <c r="D50" s="2" t="s">
        <v>23</v>
      </c>
      <c r="E50" s="4"/>
      <c r="F50" s="20">
        <f t="shared" si="0"/>
        <v>0</v>
      </c>
      <c r="G50" s="37"/>
      <c r="H50" s="4">
        <f t="shared" si="1"/>
        <v>0</v>
      </c>
      <c r="I50" s="4">
        <f t="shared" si="2"/>
        <v>0</v>
      </c>
    </row>
    <row r="51" spans="1:9" ht="30" x14ac:dyDescent="0.2">
      <c r="A51" s="2"/>
      <c r="B51" s="25" t="s">
        <v>74</v>
      </c>
      <c r="C51" s="25">
        <v>2</v>
      </c>
      <c r="D51" s="2" t="s">
        <v>23</v>
      </c>
      <c r="E51" s="4"/>
      <c r="F51" s="20">
        <f t="shared" si="0"/>
        <v>0</v>
      </c>
      <c r="G51" s="37"/>
      <c r="H51" s="4">
        <f t="shared" si="1"/>
        <v>0</v>
      </c>
      <c r="I51" s="4">
        <f t="shared" si="2"/>
        <v>0</v>
      </c>
    </row>
    <row r="52" spans="1:9" ht="15" x14ac:dyDescent="0.2">
      <c r="A52" s="2"/>
      <c r="B52" s="25" t="s">
        <v>75</v>
      </c>
      <c r="C52" s="25">
        <v>1</v>
      </c>
      <c r="D52" s="2" t="s">
        <v>23</v>
      </c>
      <c r="E52" s="4"/>
      <c r="F52" s="20">
        <f t="shared" si="0"/>
        <v>0</v>
      </c>
      <c r="G52" s="37"/>
      <c r="H52" s="4">
        <f t="shared" si="1"/>
        <v>0</v>
      </c>
      <c r="I52" s="4">
        <f t="shared" si="2"/>
        <v>0</v>
      </c>
    </row>
    <row r="53" spans="1:9" ht="30" x14ac:dyDescent="0.2">
      <c r="A53" s="2"/>
      <c r="B53" s="25" t="s">
        <v>76</v>
      </c>
      <c r="C53" s="25">
        <v>2</v>
      </c>
      <c r="D53" s="2" t="s">
        <v>23</v>
      </c>
      <c r="E53" s="4"/>
      <c r="F53" s="20">
        <f t="shared" si="0"/>
        <v>0</v>
      </c>
      <c r="G53" s="37"/>
      <c r="H53" s="4">
        <f t="shared" si="1"/>
        <v>0</v>
      </c>
      <c r="I53" s="4">
        <f t="shared" si="2"/>
        <v>0</v>
      </c>
    </row>
    <row r="54" spans="1:9" ht="30" x14ac:dyDescent="0.2">
      <c r="A54" s="2"/>
      <c r="B54" s="25" t="s">
        <v>77</v>
      </c>
      <c r="C54" s="25">
        <v>2</v>
      </c>
      <c r="D54" s="2" t="s">
        <v>23</v>
      </c>
      <c r="E54" s="4"/>
      <c r="F54" s="20">
        <f t="shared" si="0"/>
        <v>0</v>
      </c>
      <c r="G54" s="37"/>
      <c r="H54" s="4">
        <f t="shared" si="1"/>
        <v>0</v>
      </c>
      <c r="I54" s="4">
        <f t="shared" si="2"/>
        <v>0</v>
      </c>
    </row>
    <row r="55" spans="1:9" ht="30" x14ac:dyDescent="0.2">
      <c r="A55" s="2"/>
      <c r="B55" s="25" t="s">
        <v>78</v>
      </c>
      <c r="C55" s="25">
        <v>1</v>
      </c>
      <c r="D55" s="2" t="s">
        <v>23</v>
      </c>
      <c r="E55" s="4"/>
      <c r="F55" s="20">
        <f t="shared" si="0"/>
        <v>0</v>
      </c>
      <c r="G55" s="37"/>
      <c r="H55" s="4">
        <f t="shared" si="1"/>
        <v>0</v>
      </c>
      <c r="I55" s="4">
        <f t="shared" si="2"/>
        <v>0</v>
      </c>
    </row>
    <row r="56" spans="1:9" ht="30" x14ac:dyDescent="0.2">
      <c r="A56" s="2"/>
      <c r="B56" s="25" t="s">
        <v>79</v>
      </c>
      <c r="C56" s="25">
        <v>2</v>
      </c>
      <c r="D56" s="2" t="s">
        <v>23</v>
      </c>
      <c r="E56" s="4"/>
      <c r="F56" s="20">
        <f t="shared" si="0"/>
        <v>0</v>
      </c>
      <c r="G56" s="37"/>
      <c r="H56" s="4">
        <f t="shared" si="1"/>
        <v>0</v>
      </c>
      <c r="I56" s="4">
        <f t="shared" si="2"/>
        <v>0</v>
      </c>
    </row>
    <row r="57" spans="1:9" ht="30" x14ac:dyDescent="0.2">
      <c r="A57" s="2"/>
      <c r="B57" s="25" t="s">
        <v>80</v>
      </c>
      <c r="C57" s="25">
        <v>1</v>
      </c>
      <c r="D57" s="2" t="s">
        <v>23</v>
      </c>
      <c r="E57" s="4"/>
      <c r="F57" s="20">
        <f t="shared" si="0"/>
        <v>0</v>
      </c>
      <c r="G57" s="37"/>
      <c r="H57" s="4">
        <f t="shared" si="1"/>
        <v>0</v>
      </c>
      <c r="I57" s="4">
        <f t="shared" si="2"/>
        <v>0</v>
      </c>
    </row>
    <row r="58" spans="1:9" ht="30" x14ac:dyDescent="0.2">
      <c r="A58" s="2"/>
      <c r="B58" s="25" t="s">
        <v>81</v>
      </c>
      <c r="C58" s="25">
        <v>4</v>
      </c>
      <c r="D58" s="2" t="s">
        <v>23</v>
      </c>
      <c r="E58" s="4"/>
      <c r="F58" s="20">
        <f t="shared" si="0"/>
        <v>0</v>
      </c>
      <c r="G58" s="37"/>
      <c r="H58" s="4">
        <f t="shared" si="1"/>
        <v>0</v>
      </c>
      <c r="I58" s="4">
        <f t="shared" si="2"/>
        <v>0</v>
      </c>
    </row>
    <row r="59" spans="1:9" ht="30" x14ac:dyDescent="0.2">
      <c r="A59" s="2"/>
      <c r="B59" s="25" t="s">
        <v>82</v>
      </c>
      <c r="C59" s="25">
        <v>2</v>
      </c>
      <c r="D59" s="2" t="s">
        <v>23</v>
      </c>
      <c r="E59" s="4"/>
      <c r="F59" s="20">
        <f t="shared" si="0"/>
        <v>0</v>
      </c>
      <c r="G59" s="37"/>
      <c r="H59" s="4">
        <f t="shared" si="1"/>
        <v>0</v>
      </c>
      <c r="I59" s="4">
        <f t="shared" si="2"/>
        <v>0</v>
      </c>
    </row>
    <row r="60" spans="1:9" ht="30" x14ac:dyDescent="0.2">
      <c r="A60" s="2"/>
      <c r="B60" s="25" t="s">
        <v>83</v>
      </c>
      <c r="C60" s="25">
        <v>2</v>
      </c>
      <c r="D60" s="2" t="s">
        <v>23</v>
      </c>
      <c r="E60" s="4"/>
      <c r="F60" s="20">
        <f t="shared" si="0"/>
        <v>0</v>
      </c>
      <c r="G60" s="37"/>
      <c r="H60" s="4">
        <f t="shared" si="1"/>
        <v>0</v>
      </c>
      <c r="I60" s="4">
        <f t="shared" si="2"/>
        <v>0</v>
      </c>
    </row>
    <row r="61" spans="1:9" ht="15" x14ac:dyDescent="0.2">
      <c r="A61" s="2"/>
      <c r="B61" s="25" t="s">
        <v>84</v>
      </c>
      <c r="C61" s="25">
        <v>3</v>
      </c>
      <c r="D61" s="2" t="s">
        <v>23</v>
      </c>
      <c r="E61" s="4"/>
      <c r="F61" s="20">
        <f t="shared" si="0"/>
        <v>0</v>
      </c>
      <c r="G61" s="37"/>
      <c r="H61" s="4">
        <f t="shared" si="1"/>
        <v>0</v>
      </c>
      <c r="I61" s="4">
        <f t="shared" si="2"/>
        <v>0</v>
      </c>
    </row>
    <row r="62" spans="1:9" ht="15" x14ac:dyDescent="0.2">
      <c r="A62" s="2"/>
      <c r="B62" s="25" t="s">
        <v>85</v>
      </c>
      <c r="C62" s="25">
        <v>3</v>
      </c>
      <c r="D62" s="2" t="s">
        <v>23</v>
      </c>
      <c r="E62" s="4"/>
      <c r="F62" s="20">
        <f t="shared" si="0"/>
        <v>0</v>
      </c>
      <c r="G62" s="37"/>
      <c r="H62" s="4">
        <f t="shared" si="1"/>
        <v>0</v>
      </c>
      <c r="I62" s="4">
        <f t="shared" si="2"/>
        <v>0</v>
      </c>
    </row>
    <row r="63" spans="1:9" ht="30" x14ac:dyDescent="0.2">
      <c r="A63" s="2"/>
      <c r="B63" s="25" t="s">
        <v>86</v>
      </c>
      <c r="C63" s="25">
        <v>3</v>
      </c>
      <c r="D63" s="2" t="s">
        <v>23</v>
      </c>
      <c r="E63" s="4"/>
      <c r="F63" s="20">
        <f t="shared" si="0"/>
        <v>0</v>
      </c>
      <c r="G63" s="37"/>
      <c r="H63" s="4">
        <f t="shared" si="1"/>
        <v>0</v>
      </c>
      <c r="I63" s="4">
        <f t="shared" si="2"/>
        <v>0</v>
      </c>
    </row>
    <row r="64" spans="1:9" ht="45" x14ac:dyDescent="0.2">
      <c r="A64" s="2"/>
      <c r="B64" s="25" t="s">
        <v>87</v>
      </c>
      <c r="C64" s="25">
        <v>7</v>
      </c>
      <c r="D64" s="2" t="s">
        <v>23</v>
      </c>
      <c r="E64" s="4"/>
      <c r="F64" s="20">
        <f t="shared" si="0"/>
        <v>0</v>
      </c>
      <c r="G64" s="37"/>
      <c r="H64" s="4">
        <f t="shared" si="1"/>
        <v>0</v>
      </c>
      <c r="I64" s="4">
        <f t="shared" si="2"/>
        <v>0</v>
      </c>
    </row>
    <row r="65" spans="1:9" ht="45" x14ac:dyDescent="0.2">
      <c r="A65" s="2"/>
      <c r="B65" s="25" t="s">
        <v>88</v>
      </c>
      <c r="C65" s="25">
        <v>6</v>
      </c>
      <c r="D65" s="2" t="s">
        <v>23</v>
      </c>
      <c r="E65" s="4"/>
      <c r="F65" s="20">
        <f t="shared" si="0"/>
        <v>0</v>
      </c>
      <c r="G65" s="37"/>
      <c r="H65" s="4">
        <f t="shared" si="1"/>
        <v>0</v>
      </c>
      <c r="I65" s="4">
        <f t="shared" si="2"/>
        <v>0</v>
      </c>
    </row>
    <row r="66" spans="1:9" ht="30" x14ac:dyDescent="0.2">
      <c r="A66" s="2"/>
      <c r="B66" s="25" t="s">
        <v>89</v>
      </c>
      <c r="C66" s="25">
        <v>1</v>
      </c>
      <c r="D66" s="2" t="s">
        <v>23</v>
      </c>
      <c r="E66" s="4"/>
      <c r="F66" s="20">
        <f t="shared" si="0"/>
        <v>0</v>
      </c>
      <c r="G66" s="37"/>
      <c r="H66" s="4">
        <f t="shared" si="1"/>
        <v>0</v>
      </c>
      <c r="I66" s="4">
        <f t="shared" si="2"/>
        <v>0</v>
      </c>
    </row>
    <row r="67" spans="1:9" ht="30" x14ac:dyDescent="0.2">
      <c r="A67" s="2"/>
      <c r="B67" s="25" t="s">
        <v>90</v>
      </c>
      <c r="C67" s="25">
        <v>6</v>
      </c>
      <c r="D67" s="2" t="s">
        <v>23</v>
      </c>
      <c r="E67" s="4"/>
      <c r="F67" s="20">
        <f t="shared" si="0"/>
        <v>0</v>
      </c>
      <c r="G67" s="37"/>
      <c r="H67" s="4">
        <f t="shared" si="1"/>
        <v>0</v>
      </c>
      <c r="I67" s="4">
        <f t="shared" si="2"/>
        <v>0</v>
      </c>
    </row>
    <row r="68" spans="1:9" ht="30" x14ac:dyDescent="0.2">
      <c r="A68" s="2"/>
      <c r="B68" s="25" t="s">
        <v>91</v>
      </c>
      <c r="C68" s="25">
        <v>9</v>
      </c>
      <c r="D68" s="2" t="s">
        <v>23</v>
      </c>
      <c r="E68" s="4"/>
      <c r="F68" s="20">
        <f t="shared" si="0"/>
        <v>0</v>
      </c>
      <c r="G68" s="37"/>
      <c r="H68" s="4">
        <f t="shared" si="1"/>
        <v>0</v>
      </c>
      <c r="I68" s="4">
        <f t="shared" si="2"/>
        <v>0</v>
      </c>
    </row>
    <row r="69" spans="1:9" ht="30" x14ac:dyDescent="0.2">
      <c r="A69" s="2"/>
      <c r="B69" s="25" t="s">
        <v>92</v>
      </c>
      <c r="C69" s="25">
        <v>2</v>
      </c>
      <c r="D69" s="2" t="s">
        <v>23</v>
      </c>
      <c r="E69" s="4"/>
      <c r="F69" s="20">
        <f t="shared" si="0"/>
        <v>0</v>
      </c>
      <c r="G69" s="37"/>
      <c r="H69" s="4">
        <f t="shared" si="1"/>
        <v>0</v>
      </c>
      <c r="I69" s="4">
        <f t="shared" si="2"/>
        <v>0</v>
      </c>
    </row>
    <row r="70" spans="1:9" ht="30" x14ac:dyDescent="0.2">
      <c r="A70" s="2"/>
      <c r="B70" s="25" t="s">
        <v>93</v>
      </c>
      <c r="C70" s="25">
        <v>2</v>
      </c>
      <c r="D70" s="2" t="s">
        <v>23</v>
      </c>
      <c r="E70" s="4"/>
      <c r="F70" s="20">
        <f t="shared" si="0"/>
        <v>0</v>
      </c>
      <c r="G70" s="37"/>
      <c r="H70" s="4">
        <f t="shared" si="1"/>
        <v>0</v>
      </c>
      <c r="I70" s="4">
        <f t="shared" si="2"/>
        <v>0</v>
      </c>
    </row>
    <row r="71" spans="1:9" ht="30" x14ac:dyDescent="0.2">
      <c r="A71" s="2"/>
      <c r="B71" s="25" t="s">
        <v>94</v>
      </c>
      <c r="C71" s="25">
        <v>1</v>
      </c>
      <c r="D71" s="2" t="s">
        <v>23</v>
      </c>
      <c r="E71" s="4"/>
      <c r="F71" s="20">
        <f t="shared" si="0"/>
        <v>0</v>
      </c>
      <c r="G71" s="37"/>
      <c r="H71" s="4">
        <f t="shared" si="1"/>
        <v>0</v>
      </c>
      <c r="I71" s="4">
        <f t="shared" si="2"/>
        <v>0</v>
      </c>
    </row>
    <row r="72" spans="1:9" ht="30" x14ac:dyDescent="0.2">
      <c r="A72" s="2"/>
      <c r="B72" s="25" t="s">
        <v>95</v>
      </c>
      <c r="C72" s="25">
        <v>1</v>
      </c>
      <c r="D72" s="2" t="s">
        <v>23</v>
      </c>
      <c r="E72" s="4"/>
      <c r="F72" s="20">
        <f t="shared" si="0"/>
        <v>0</v>
      </c>
      <c r="G72" s="37"/>
      <c r="H72" s="4">
        <f t="shared" si="1"/>
        <v>0</v>
      </c>
      <c r="I72" s="4">
        <f t="shared" si="2"/>
        <v>0</v>
      </c>
    </row>
    <row r="73" spans="1:9" ht="15" x14ac:dyDescent="0.2">
      <c r="A73" s="2"/>
      <c r="B73" s="25" t="s">
        <v>96</v>
      </c>
      <c r="C73" s="25">
        <v>1</v>
      </c>
      <c r="D73" s="2" t="s">
        <v>23</v>
      </c>
      <c r="E73" s="4"/>
      <c r="F73" s="20">
        <f t="shared" si="0"/>
        <v>0</v>
      </c>
      <c r="G73" s="37"/>
      <c r="H73" s="4">
        <f t="shared" si="1"/>
        <v>0</v>
      </c>
      <c r="I73" s="4">
        <f t="shared" si="2"/>
        <v>0</v>
      </c>
    </row>
    <row r="74" spans="1:9" ht="15" x14ac:dyDescent="0.2">
      <c r="A74" s="2"/>
      <c r="B74" s="25" t="s">
        <v>97</v>
      </c>
      <c r="C74" s="25">
        <v>1</v>
      </c>
      <c r="D74" s="2" t="s">
        <v>23</v>
      </c>
      <c r="E74" s="4"/>
      <c r="F74" s="20">
        <f t="shared" si="0"/>
        <v>0</v>
      </c>
      <c r="G74" s="37"/>
      <c r="H74" s="4">
        <f t="shared" si="1"/>
        <v>0</v>
      </c>
      <c r="I74" s="4">
        <f t="shared" si="2"/>
        <v>0</v>
      </c>
    </row>
    <row r="75" spans="1:9" ht="30" x14ac:dyDescent="0.2">
      <c r="A75" s="2"/>
      <c r="B75" s="25" t="s">
        <v>98</v>
      </c>
      <c r="C75" s="25">
        <v>1</v>
      </c>
      <c r="D75" s="2" t="s">
        <v>23</v>
      </c>
      <c r="E75" s="4"/>
      <c r="F75" s="20">
        <f t="shared" si="0"/>
        <v>0</v>
      </c>
      <c r="G75" s="37"/>
      <c r="H75" s="4">
        <f t="shared" si="1"/>
        <v>0</v>
      </c>
      <c r="I75" s="4">
        <f t="shared" si="2"/>
        <v>0</v>
      </c>
    </row>
    <row r="76" spans="1:9" ht="30" x14ac:dyDescent="0.2">
      <c r="A76" s="2"/>
      <c r="B76" s="25" t="s">
        <v>99</v>
      </c>
      <c r="C76" s="25">
        <v>1</v>
      </c>
      <c r="D76" s="2" t="s">
        <v>23</v>
      </c>
      <c r="E76" s="4"/>
      <c r="F76" s="20">
        <f t="shared" si="0"/>
        <v>0</v>
      </c>
      <c r="G76" s="37"/>
      <c r="H76" s="4">
        <f t="shared" si="1"/>
        <v>0</v>
      </c>
      <c r="I76" s="4">
        <f t="shared" si="2"/>
        <v>0</v>
      </c>
    </row>
    <row r="77" spans="1:9" ht="30" x14ac:dyDescent="0.2">
      <c r="A77" s="2"/>
      <c r="B77" s="25" t="s">
        <v>100</v>
      </c>
      <c r="C77" s="25">
        <v>1</v>
      </c>
      <c r="D77" s="2" t="s">
        <v>23</v>
      </c>
      <c r="E77" s="4"/>
      <c r="F77" s="20">
        <f t="shared" si="0"/>
        <v>0</v>
      </c>
      <c r="G77" s="37"/>
      <c r="H77" s="4">
        <f t="shared" si="1"/>
        <v>0</v>
      </c>
      <c r="I77" s="4">
        <f t="shared" si="2"/>
        <v>0</v>
      </c>
    </row>
    <row r="78" spans="1:9" ht="15" x14ac:dyDescent="0.2">
      <c r="A78" s="2"/>
      <c r="B78" s="25" t="s">
        <v>101</v>
      </c>
      <c r="C78" s="25">
        <v>1</v>
      </c>
      <c r="D78" s="2" t="s">
        <v>23</v>
      </c>
      <c r="E78" s="4"/>
      <c r="F78" s="20">
        <f t="shared" si="0"/>
        <v>0</v>
      </c>
      <c r="G78" s="37"/>
      <c r="H78" s="4">
        <f t="shared" si="1"/>
        <v>0</v>
      </c>
      <c r="I78" s="4">
        <f t="shared" si="2"/>
        <v>0</v>
      </c>
    </row>
    <row r="79" spans="1:9" ht="30" x14ac:dyDescent="0.2">
      <c r="A79" s="2"/>
      <c r="B79" s="25" t="s">
        <v>102</v>
      </c>
      <c r="C79" s="25">
        <v>1</v>
      </c>
      <c r="D79" s="2" t="s">
        <v>23</v>
      </c>
      <c r="E79" s="4"/>
      <c r="F79" s="20">
        <f t="shared" ref="F79" si="3">SUM(C79*E79)</f>
        <v>0</v>
      </c>
      <c r="G79" s="38"/>
      <c r="H79" s="4">
        <f t="shared" ref="H79" si="4">E79*$G$14</f>
        <v>0</v>
      </c>
      <c r="I79" s="4">
        <f t="shared" ref="I79" si="5">SUM(F79,H79)</f>
        <v>0</v>
      </c>
    </row>
    <row r="80" spans="1:9" x14ac:dyDescent="0.2">
      <c r="A80" s="2"/>
      <c r="B80" s="22"/>
      <c r="C80" s="7"/>
      <c r="D80" s="23" t="s">
        <v>24</v>
      </c>
      <c r="E80" s="24"/>
      <c r="F80" s="4">
        <f>C79*E80</f>
        <v>0</v>
      </c>
      <c r="G80" s="6"/>
      <c r="H80" s="4">
        <f t="shared" ref="H80:H81" si="6">F80*G80</f>
        <v>0</v>
      </c>
      <c r="I80" s="4">
        <f t="shared" ref="I80:I82" si="7">SUM(F80,H80)</f>
        <v>0</v>
      </c>
    </row>
    <row r="81" spans="1:9" x14ac:dyDescent="0.2">
      <c r="A81" s="2"/>
      <c r="B81" s="1" t="s">
        <v>19</v>
      </c>
      <c r="C81" s="3">
        <f>SUM(C14:C79)</f>
        <v>185</v>
      </c>
      <c r="D81" s="3" t="s">
        <v>23</v>
      </c>
      <c r="E81" s="2"/>
      <c r="F81" s="4">
        <f t="shared" ref="F81" si="8">C81*E81</f>
        <v>0</v>
      </c>
      <c r="G81" s="6"/>
      <c r="H81" s="4">
        <f t="shared" si="6"/>
        <v>0</v>
      </c>
      <c r="I81" s="4">
        <f t="shared" si="7"/>
        <v>0</v>
      </c>
    </row>
    <row r="82" spans="1:9" x14ac:dyDescent="0.2">
      <c r="B82" s="33" t="s">
        <v>27</v>
      </c>
      <c r="C82" s="33"/>
      <c r="D82" s="33"/>
      <c r="E82" s="34"/>
      <c r="F82" s="4">
        <f>SUMIF(G14:G81,"=8%",F14:F81)</f>
        <v>0</v>
      </c>
      <c r="G82" s="6">
        <v>0.08</v>
      </c>
      <c r="H82" s="4">
        <f>F82*G82</f>
        <v>0</v>
      </c>
      <c r="I82" s="4">
        <f t="shared" si="7"/>
        <v>0</v>
      </c>
    </row>
    <row r="83" spans="1:9" x14ac:dyDescent="0.2">
      <c r="B83" s="35" t="s">
        <v>28</v>
      </c>
      <c r="C83" s="35"/>
      <c r="D83" s="35"/>
      <c r="E83" s="35"/>
      <c r="F83" s="4">
        <f>SUMIF(G14:G81,"=23%",F14:F81)</f>
        <v>0</v>
      </c>
      <c r="G83" s="6">
        <v>0.23</v>
      </c>
      <c r="H83" s="4">
        <f t="shared" ref="H83" si="9">F83*G83</f>
        <v>0</v>
      </c>
      <c r="I83" s="4">
        <f t="shared" ref="I83" si="10">SUM(F83,H83)</f>
        <v>0</v>
      </c>
    </row>
    <row r="84" spans="1:9" x14ac:dyDescent="0.2">
      <c r="B84" s="35" t="s">
        <v>29</v>
      </c>
      <c r="C84" s="35"/>
      <c r="D84" s="35"/>
      <c r="E84" s="35"/>
      <c r="F84" s="9">
        <f>SUM(F82:F83)</f>
        <v>0</v>
      </c>
      <c r="G84" s="10"/>
      <c r="H84" s="9">
        <f>SUM(H82:H83)</f>
        <v>0</v>
      </c>
      <c r="I84" s="9">
        <f>SUM(F84,H84)</f>
        <v>0</v>
      </c>
    </row>
    <row r="86" spans="1:9" x14ac:dyDescent="0.2">
      <c r="A86" s="43" t="s">
        <v>30</v>
      </c>
      <c r="B86" s="43"/>
      <c r="C86" s="43"/>
      <c r="D86" s="43"/>
      <c r="E86" s="43"/>
      <c r="F86" s="43"/>
      <c r="G86" s="43"/>
      <c r="H86" s="43"/>
      <c r="I86" s="43"/>
    </row>
    <row r="87" spans="1:9" x14ac:dyDescent="0.2">
      <c r="A87" s="13"/>
      <c r="B87" s="14"/>
      <c r="C87" s="14"/>
      <c r="D87" s="14"/>
      <c r="E87" s="14"/>
      <c r="F87" s="14"/>
      <c r="G87" s="15"/>
      <c r="H87" s="14"/>
      <c r="I87" s="14"/>
    </row>
    <row r="88" spans="1:9" x14ac:dyDescent="0.2">
      <c r="A88" s="40" t="s">
        <v>31</v>
      </c>
      <c r="B88" s="40"/>
      <c r="C88" s="40"/>
      <c r="D88" s="40"/>
      <c r="E88" s="40"/>
      <c r="F88" s="40"/>
      <c r="G88" s="40"/>
      <c r="H88" s="40"/>
      <c r="I88" s="40"/>
    </row>
    <row r="89" spans="1:9" x14ac:dyDescent="0.2">
      <c r="A89" s="40"/>
      <c r="B89" s="40"/>
      <c r="C89" s="40"/>
      <c r="D89" s="40"/>
      <c r="E89" s="40"/>
      <c r="F89" s="40"/>
      <c r="G89" s="40"/>
      <c r="H89" s="40"/>
      <c r="I89" s="40"/>
    </row>
    <row r="90" spans="1:9" x14ac:dyDescent="0.2">
      <c r="A90" s="39" t="s">
        <v>32</v>
      </c>
      <c r="B90" s="39"/>
      <c r="C90" s="39"/>
      <c r="D90" s="39"/>
      <c r="E90" s="39"/>
      <c r="F90" s="39"/>
      <c r="G90" s="39"/>
      <c r="H90" s="39"/>
      <c r="I90" s="39"/>
    </row>
    <row r="99" spans="6:9" ht="12.75" customHeight="1" x14ac:dyDescent="0.2">
      <c r="F99" s="44" t="s">
        <v>103</v>
      </c>
      <c r="G99" s="44"/>
      <c r="H99" s="44"/>
      <c r="I99" s="44"/>
    </row>
    <row r="100" spans="6:9" x14ac:dyDescent="0.2">
      <c r="F100" s="44" t="s">
        <v>104</v>
      </c>
      <c r="G100" s="44"/>
      <c r="H100" s="44"/>
      <c r="I100" s="44"/>
    </row>
  </sheetData>
  <mergeCells count="17">
    <mergeCell ref="A9:I9"/>
    <mergeCell ref="A86:I86"/>
    <mergeCell ref="G2:I2"/>
    <mergeCell ref="A4:I4"/>
    <mergeCell ref="C13:D13"/>
    <mergeCell ref="C11:D12"/>
    <mergeCell ref="A11:A12"/>
    <mergeCell ref="B11:B12"/>
    <mergeCell ref="A6:I6"/>
    <mergeCell ref="A7:F7"/>
    <mergeCell ref="B82:E82"/>
    <mergeCell ref="B83:E83"/>
    <mergeCell ref="B84:E84"/>
    <mergeCell ref="G14:G79"/>
    <mergeCell ref="A90:I90"/>
    <mergeCell ref="A88:I89"/>
    <mergeCell ref="A10:I10"/>
  </mergeCells>
  <pageMargins left="0.7" right="0.7" top="0.75" bottom="0.75" header="0.3" footer="0.3"/>
  <pageSetup paperSize="9" scale="65" orientation="portrait" horizontalDpi="4294967294" r:id="rId1"/>
  <rowBreaks count="1" manualBreakCount="1">
    <brk id="47" max="8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00AC958-D904-4931-BD02-8215DA147553}">
          <x14:formula1>
            <xm:f>VAT!$A$2:$A$3</xm:f>
          </x14:formula1>
          <xm:sqref>G14 G80:G83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11DF8-10EC-4B44-B31F-DC7C905EC92B}">
  <dimension ref="A1:A3"/>
  <sheetViews>
    <sheetView workbookViewId="0">
      <selection activeCell="H14" sqref="H14"/>
    </sheetView>
  </sheetViews>
  <sheetFormatPr defaultRowHeight="15" x14ac:dyDescent="0.25"/>
  <cols>
    <col min="1" max="1" width="9.140625" style="17"/>
  </cols>
  <sheetData>
    <row r="1" spans="1:1" x14ac:dyDescent="0.25">
      <c r="A1" s="17" t="s">
        <v>26</v>
      </c>
    </row>
    <row r="2" spans="1:1" x14ac:dyDescent="0.25">
      <c r="A2" s="18">
        <v>0.08</v>
      </c>
    </row>
    <row r="3" spans="1:1" x14ac:dyDescent="0.25">
      <c r="A3" s="18">
        <v>0.23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cenowy</vt:lpstr>
      <vt:lpstr>VAT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Obtułowicz Sonia</dc:creator>
  <cp:lastModifiedBy>A.Białczewska</cp:lastModifiedBy>
  <cp:lastPrinted>2022-12-06T08:10:39Z</cp:lastPrinted>
  <dcterms:created xsi:type="dcterms:W3CDTF">2021-12-10T12:02:23Z</dcterms:created>
  <dcterms:modified xsi:type="dcterms:W3CDTF">2022-12-06T08:11:05Z</dcterms:modified>
</cp:coreProperties>
</file>